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37 Lekovi sa liste lekova\"/>
    </mc:Choice>
  </mc:AlternateContent>
  <xr:revisionPtr revIDLastSave="0" documentId="8_{F7F0C555-F104-45C1-B523-822039BF7342}" xr6:coauthVersionLast="36" xr6:coauthVersionMax="36" xr10:uidLastSave="{00000000-0000-0000-0000-000000000000}"/>
  <bookViews>
    <workbookView xWindow="0" yWindow="0" windowWidth="28800" windowHeight="12225" tabRatio="212" xr2:uid="{00000000-000D-0000-FFFF-FFFF00000000}"/>
  </bookViews>
  <sheets>
    <sheet name="23-37" sheetId="2" r:id="rId1"/>
  </sheets>
  <definedNames>
    <definedName name="_xlnm._FilterDatabase" localSheetId="0" hidden="1">'23-37'!$A$1:$M$14</definedName>
  </definedNames>
  <calcPr calcId="191029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2" i="2"/>
</calcChain>
</file>

<file path=xl/sharedStrings.xml><?xml version="1.0" encoding="utf-8"?>
<sst xmlns="http://schemas.openxmlformats.org/spreadsheetml/2006/main" count="88" uniqueCount="52">
  <si>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</si>
  <si>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</si>
  <si>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</si>
  <si>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</si>
  <si>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</si>
  <si>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</si>
  <si>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</si>
  <si>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</si>
  <si>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</si>
  <si>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</si>
  <si>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</si>
  <si>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</si>
  <si>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BC</t>
  </si>
  <si>
    <t>SPC</t>
  </si>
  <si>
    <t>PEN</t>
  </si>
  <si>
    <t>sunitinib 12,5mg i 25mg</t>
  </si>
  <si>
    <t>sunitinib 37,5mg</t>
  </si>
  <si>
    <t>sunitinib 50mg</t>
  </si>
  <si>
    <t>etanercept 25mg - referentni lek</t>
  </si>
  <si>
    <t>etanercept 50mg - referentni lek</t>
  </si>
  <si>
    <t>etanercept 50mg - biološki sličan lek</t>
  </si>
  <si>
    <t>ifosfamid</t>
  </si>
  <si>
    <t>ciklofosfamid</t>
  </si>
  <si>
    <t>fulvestrant</t>
  </si>
  <si>
    <t>Sutent</t>
  </si>
  <si>
    <t>Nersan®</t>
  </si>
  <si>
    <t>Enbrel</t>
  </si>
  <si>
    <t>ERELZI</t>
  </si>
  <si>
    <t>HOLOXAN</t>
  </si>
  <si>
    <t>ENDOXAN</t>
  </si>
  <si>
    <t>FASLODEX</t>
  </si>
  <si>
    <t>FULVESTRANT SANDOZ ◊</t>
  </si>
  <si>
    <t>Kap</t>
  </si>
  <si>
    <t>Jedinična cena</t>
  </si>
  <si>
    <t>76-4/23</t>
  </si>
  <si>
    <t>76-1/23</t>
  </si>
  <si>
    <t>76-2/23</t>
  </si>
  <si>
    <t>76-3/23</t>
  </si>
  <si>
    <t>Pfizer SRB d.o.o.</t>
  </si>
  <si>
    <t>Adoc d.o.o.</t>
  </si>
  <si>
    <t>Farmalogist d.o.o.</t>
  </si>
  <si>
    <t>Phoenix Pharma d.o.o.</t>
  </si>
  <si>
    <t>10002369</t>
  </si>
  <si>
    <t>10002370</t>
  </si>
  <si>
    <t>10002371</t>
  </si>
  <si>
    <t>10002254</t>
  </si>
  <si>
    <t>10002255</t>
  </si>
  <si>
    <t>10002256</t>
  </si>
  <si>
    <t>10001359</t>
  </si>
  <si>
    <t>10001382</t>
  </si>
  <si>
    <t>10001383</t>
  </si>
  <si>
    <t>10001471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</si>
</sst>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CD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A698084E-5C0B-49F0-93FD-0A04933C4FCD}"/>
    <cellStyle name="Normal 2 13" xfId="1" xr:uid="{DE180A7C-2742-49BE-BC04-D9C56A12CEEB}"/>
  </cellStyles>
  <dxfs count="0"/>
  <tableStyles count="0" defaultTableStyle="TableStyleMedium2" defaultPivotStyle="PivotStyleLight16"/>
  <colors>
    <mruColors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16"/>
  <sheetViews>
    <sheetView tabSelected="1" workbookViewId="0">
      <pane ySplit="1" topLeftCell="A2" activePane="bottomLeft" state="frozen"/>
      <selection pane="bottomLeft" activeCell="G2" sqref="G2"/>
    </sheetView>
  </sheetViews>
  <sheetFormatPr defaultRowHeight="12.75" x14ac:dyDescent="0.2"/>
  <cols>
    <col min="1" max="1" width="32.7109375" style="13" customWidth="1"/>
    <col min="2" max="2" width="8.5703125" style="5" customWidth="1"/>
    <col min="3" max="3" width="32.7109375" style="6" customWidth="1"/>
    <col min="4" max="4" width="17.7109375" style="9" customWidth="1"/>
    <col min="5" max="5" width="32.7109375" style="6" customWidth="1"/>
    <col min="6" max="6" width="9.140625" style="2"/>
    <col min="7" max="7" width="15.140625" style="13" customWidth="1"/>
    <col min="8" max="9" width="12.7109375" style="7" customWidth="1"/>
    <col min="10" max="10" width="9.85546875" style="5" bestFit="1" customWidth="1"/>
    <col min="11" max="11" width="21.7109375" style="2" customWidth="1"/>
    <col min="12" max="12" width="16" style="5" customWidth="1"/>
    <col min="13" max="13" width="19" style="10" customWidth="1"/>
    <col min="14" max="16384" width="9.140625" style="2"/>
  </cols>
  <sheetData>
    <row r="1" spans="1:13" ht="38.25" x14ac:dyDescent="0.2">
      <c r="A1" s="15" t="s">
        <v>1</v>
      </c>
      <c r="B1" s="16" t="s">
        <v>6</v>
      </c>
      <c r="C1" s="16" t="s">
        <v>7</v>
      </c>
      <c r="D1" s="17" t="s">
        <v>5</v>
      </c>
      <c r="E1" s="16" t="s">
        <v>8</v>
      </c>
      <c r="F1" s="16" t="s">
        <v>0</v>
      </c>
      <c r="G1" s="18" t="s">
        <v>9</v>
      </c>
      <c r="H1" s="19" t="s">
        <v>2</v>
      </c>
      <c r="I1" s="19" t="s">
        <v>33</v>
      </c>
      <c r="J1" s="19" t="s">
        <v>3</v>
      </c>
      <c r="K1" s="19" t="s">
        <v>4</v>
      </c>
      <c r="L1" s="16" t="s">
        <v>10</v>
      </c>
      <c r="M1" s="16" t="s">
        <v>11</v>
      </c>
    </row>
    <row r="2" spans="1:13" x14ac:dyDescent="0.2">
      <c r="A2" s="12"/>
      <c r="B2" s="3">
        <v>1</v>
      </c>
      <c r="C2" s="4" t="s">
        <v>15</v>
      </c>
      <c r="D2" s="8">
        <v>1039703</v>
      </c>
      <c r="E2" s="4" t="s">
        <v>24</v>
      </c>
      <c r="F2" s="14" t="s">
        <v>42</v>
      </c>
      <c r="G2" s="12"/>
      <c r="H2" s="1" t="s">
        <v>32</v>
      </c>
      <c r="I2" s="20">
        <v>565.33000000000004</v>
      </c>
      <c r="J2" s="14" t="s">
        <v>34</v>
      </c>
      <c r="K2" s="1" t="s">
        <v>38</v>
      </c>
      <c r="L2" s="3">
        <v>28</v>
      </c>
      <c r="M2" s="11" t="str">
        <f>IF(MOD(G2,L2)=0,"","greška")</f>
        <v/>
      </c>
    </row>
    <row r="3" spans="1:13" x14ac:dyDescent="0.2">
      <c r="A3" s="12"/>
      <c r="B3" s="3">
        <v>1</v>
      </c>
      <c r="C3" s="4" t="s">
        <v>15</v>
      </c>
      <c r="D3" s="8">
        <v>1039704</v>
      </c>
      <c r="E3" s="4" t="s">
        <v>24</v>
      </c>
      <c r="F3" s="14" t="s">
        <v>43</v>
      </c>
      <c r="G3" s="12"/>
      <c r="H3" s="1" t="s">
        <v>32</v>
      </c>
      <c r="I3" s="20">
        <v>1125.49</v>
      </c>
      <c r="J3" s="14" t="s">
        <v>34</v>
      </c>
      <c r="K3" s="1" t="s">
        <v>38</v>
      </c>
      <c r="L3" s="3">
        <v>28</v>
      </c>
      <c r="M3" s="11" t="str">
        <f>IF(MOD(G3,L3)=0,"","greška")</f>
        <v/>
      </c>
    </row>
    <row r="4" spans="1:13" x14ac:dyDescent="0.2">
      <c r="A4" s="12"/>
      <c r="B4" s="3">
        <v>2</v>
      </c>
      <c r="C4" s="4" t="s">
        <v>16</v>
      </c>
      <c r="D4" s="8">
        <v>1039746</v>
      </c>
      <c r="E4" s="4" t="s">
        <v>25</v>
      </c>
      <c r="F4" s="14">
        <v>10003290</v>
      </c>
      <c r="G4" s="12"/>
      <c r="H4" s="1" t="s">
        <v>32</v>
      </c>
      <c r="I4" s="20">
        <v>6796.5</v>
      </c>
      <c r="J4" s="14" t="s">
        <v>35</v>
      </c>
      <c r="K4" s="1" t="s">
        <v>39</v>
      </c>
      <c r="L4" s="3">
        <v>28</v>
      </c>
      <c r="M4" s="11" t="str">
        <f>IF(MOD(G4,L4)=0,"","greška")</f>
        <v/>
      </c>
    </row>
    <row r="5" spans="1:13" x14ac:dyDescent="0.2">
      <c r="A5" s="12"/>
      <c r="B5" s="3">
        <v>3</v>
      </c>
      <c r="C5" s="4" t="s">
        <v>17</v>
      </c>
      <c r="D5" s="8">
        <v>1039706</v>
      </c>
      <c r="E5" s="4" t="s">
        <v>24</v>
      </c>
      <c r="F5" s="14" t="s">
        <v>44</v>
      </c>
      <c r="G5" s="12"/>
      <c r="H5" s="1" t="s">
        <v>32</v>
      </c>
      <c r="I5" s="20">
        <v>2241.88</v>
      </c>
      <c r="J5" s="14" t="s">
        <v>34</v>
      </c>
      <c r="K5" s="1" t="s">
        <v>38</v>
      </c>
      <c r="L5" s="3">
        <v>28</v>
      </c>
      <c r="M5" s="11" t="str">
        <f>IF(MOD(G5,L5)=0,"","greška")</f>
        <v/>
      </c>
    </row>
    <row r="6" spans="1:13" x14ac:dyDescent="0.2">
      <c r="A6" s="12"/>
      <c r="B6" s="3">
        <v>4</v>
      </c>
      <c r="C6" s="4" t="s">
        <v>18</v>
      </c>
      <c r="D6" s="8">
        <v>14310</v>
      </c>
      <c r="E6" s="4" t="s">
        <v>26</v>
      </c>
      <c r="F6" s="14" t="s">
        <v>45</v>
      </c>
      <c r="G6" s="12"/>
      <c r="H6" s="1" t="s">
        <v>13</v>
      </c>
      <c r="I6" s="20">
        <v>6968.6</v>
      </c>
      <c r="J6" s="14" t="s">
        <v>34</v>
      </c>
      <c r="K6" s="1" t="s">
        <v>38</v>
      </c>
      <c r="L6" s="3">
        <v>4</v>
      </c>
      <c r="M6" s="11" t="str">
        <f>IF(MOD(G6,L6)=0,"","greška")</f>
        <v/>
      </c>
    </row>
    <row r="7" spans="1:13" x14ac:dyDescent="0.2">
      <c r="A7" s="12"/>
      <c r="B7" s="3">
        <v>5</v>
      </c>
      <c r="C7" s="4" t="s">
        <v>19</v>
      </c>
      <c r="D7" s="8">
        <v>14312</v>
      </c>
      <c r="E7" s="4" t="s">
        <v>26</v>
      </c>
      <c r="F7" s="14" t="s">
        <v>46</v>
      </c>
      <c r="G7" s="12"/>
      <c r="H7" s="1" t="s">
        <v>13</v>
      </c>
      <c r="I7" s="20">
        <v>13906.02</v>
      </c>
      <c r="J7" s="14" t="s">
        <v>34</v>
      </c>
      <c r="K7" s="1" t="s">
        <v>38</v>
      </c>
      <c r="L7" s="3">
        <v>4</v>
      </c>
      <c r="M7" s="11" t="str">
        <f>IF(MOD(G7,L7)=0,"","greška")</f>
        <v/>
      </c>
    </row>
    <row r="8" spans="1:13" x14ac:dyDescent="0.2">
      <c r="A8" s="12"/>
      <c r="B8" s="3">
        <v>5</v>
      </c>
      <c r="C8" s="4" t="s">
        <v>19</v>
      </c>
      <c r="D8" s="8">
        <v>14313</v>
      </c>
      <c r="E8" s="4" t="s">
        <v>26</v>
      </c>
      <c r="F8" s="14" t="s">
        <v>47</v>
      </c>
      <c r="G8" s="12"/>
      <c r="H8" s="1" t="s">
        <v>14</v>
      </c>
      <c r="I8" s="20">
        <v>13906.02</v>
      </c>
      <c r="J8" s="14" t="s">
        <v>34</v>
      </c>
      <c r="K8" s="1" t="s">
        <v>38</v>
      </c>
      <c r="L8" s="3">
        <v>4</v>
      </c>
      <c r="M8" s="11" t="str">
        <f>IF(MOD(G8,L8)=0,"","greška")</f>
        <v/>
      </c>
    </row>
    <row r="9" spans="1:13" x14ac:dyDescent="0.2">
      <c r="A9" s="12"/>
      <c r="B9" s="3">
        <v>7</v>
      </c>
      <c r="C9" s="4" t="s">
        <v>20</v>
      </c>
      <c r="D9" s="8">
        <v>14322</v>
      </c>
      <c r="E9" s="4" t="s">
        <v>27</v>
      </c>
      <c r="F9" s="14">
        <v>10003136</v>
      </c>
      <c r="G9" s="12"/>
      <c r="H9" s="1" t="s">
        <v>13</v>
      </c>
      <c r="I9" s="20">
        <v>10857.82</v>
      </c>
      <c r="J9" s="14" t="s">
        <v>36</v>
      </c>
      <c r="K9" s="1" t="s">
        <v>40</v>
      </c>
      <c r="L9" s="3">
        <v>4</v>
      </c>
      <c r="M9" s="11" t="str">
        <f>IF(MOD(G9,L9)=0,"","greška")</f>
        <v/>
      </c>
    </row>
    <row r="10" spans="1:13" x14ac:dyDescent="0.2">
      <c r="A10" s="12"/>
      <c r="B10" s="3">
        <v>8</v>
      </c>
      <c r="C10" s="4" t="s">
        <v>21</v>
      </c>
      <c r="D10" s="8">
        <v>31051</v>
      </c>
      <c r="E10" s="4" t="s">
        <v>28</v>
      </c>
      <c r="F10" s="14" t="s">
        <v>48</v>
      </c>
      <c r="G10" s="12"/>
      <c r="H10" s="1" t="s">
        <v>12</v>
      </c>
      <c r="I10" s="20">
        <v>2654.2</v>
      </c>
      <c r="J10" s="14" t="s">
        <v>37</v>
      </c>
      <c r="K10" s="1" t="s">
        <v>41</v>
      </c>
      <c r="L10" s="3">
        <v>1</v>
      </c>
      <c r="M10" s="11" t="str">
        <f>IF(MOD(G10,L10)=0,"","greška")</f>
        <v/>
      </c>
    </row>
    <row r="11" spans="1:13" x14ac:dyDescent="0.2">
      <c r="A11" s="12"/>
      <c r="B11" s="3">
        <v>9</v>
      </c>
      <c r="C11" s="4" t="s">
        <v>22</v>
      </c>
      <c r="D11" s="8">
        <v>31500</v>
      </c>
      <c r="E11" s="4" t="s">
        <v>29</v>
      </c>
      <c r="F11" s="14" t="s">
        <v>49</v>
      </c>
      <c r="G11" s="12"/>
      <c r="H11" s="1" t="s">
        <v>12</v>
      </c>
      <c r="I11" s="20">
        <v>513.6</v>
      </c>
      <c r="J11" s="14" t="s">
        <v>37</v>
      </c>
      <c r="K11" s="1" t="s">
        <v>41</v>
      </c>
      <c r="L11" s="3">
        <v>1</v>
      </c>
      <c r="M11" s="11" t="str">
        <f>IF(MOD(G11,L11)=0,"","greška")</f>
        <v/>
      </c>
    </row>
    <row r="12" spans="1:13" x14ac:dyDescent="0.2">
      <c r="A12" s="12"/>
      <c r="B12" s="3">
        <v>9</v>
      </c>
      <c r="C12" s="4" t="s">
        <v>22</v>
      </c>
      <c r="D12" s="8">
        <v>31501</v>
      </c>
      <c r="E12" s="4" t="s">
        <v>29</v>
      </c>
      <c r="F12" s="14" t="s">
        <v>50</v>
      </c>
      <c r="G12" s="12"/>
      <c r="H12" s="1" t="s">
        <v>12</v>
      </c>
      <c r="I12" s="20">
        <v>933.6</v>
      </c>
      <c r="J12" s="14" t="s">
        <v>37</v>
      </c>
      <c r="K12" s="1" t="s">
        <v>41</v>
      </c>
      <c r="L12" s="3">
        <v>1</v>
      </c>
      <c r="M12" s="11" t="str">
        <f>IF(MOD(G12,L12)=0,"","greška")</f>
        <v/>
      </c>
    </row>
    <row r="13" spans="1:13" x14ac:dyDescent="0.2">
      <c r="A13" s="12"/>
      <c r="B13" s="3">
        <v>10</v>
      </c>
      <c r="C13" s="4" t="s">
        <v>23</v>
      </c>
      <c r="D13" s="8">
        <v>39715</v>
      </c>
      <c r="E13" s="4" t="s">
        <v>30</v>
      </c>
      <c r="F13" s="14" t="s">
        <v>51</v>
      </c>
      <c r="G13" s="12"/>
      <c r="H13" s="1" t="s">
        <v>13</v>
      </c>
      <c r="I13" s="20">
        <v>9082.48</v>
      </c>
      <c r="J13" s="14" t="s">
        <v>37</v>
      </c>
      <c r="K13" s="1" t="s">
        <v>41</v>
      </c>
      <c r="L13" s="3">
        <v>2</v>
      </c>
      <c r="M13" s="11" t="str">
        <f>IF(MOD(G13,L13)=0,"","greška")</f>
        <v/>
      </c>
    </row>
    <row r="14" spans="1:13" x14ac:dyDescent="0.2">
      <c r="A14" s="12"/>
      <c r="B14" s="3">
        <v>10</v>
      </c>
      <c r="C14" s="4" t="s">
        <v>23</v>
      </c>
      <c r="D14" s="8">
        <v>39720</v>
      </c>
      <c r="E14" s="4" t="s">
        <v>31</v>
      </c>
      <c r="F14" s="14">
        <v>10003182</v>
      </c>
      <c r="G14" s="12"/>
      <c r="H14" s="1" t="s">
        <v>13</v>
      </c>
      <c r="I14" s="20">
        <v>9082.48</v>
      </c>
      <c r="J14" s="14" t="s">
        <v>37</v>
      </c>
      <c r="K14" s="1" t="s">
        <v>41</v>
      </c>
      <c r="L14" s="3">
        <v>1</v>
      </c>
      <c r="M14" s="11" t="str">
        <f>IF(MOD(G14,L14)=0,"","greška")</f>
        <v/>
      </c>
    </row>
    <row r="15" spans="1:13" x14ac:dyDescent="0.2">
      <c r="C15" s="2"/>
    </row>
    <row r="16" spans="1:13" x14ac:dyDescent="0.2">
      <c r="C16" s="2"/>
    </row>
  </sheetData>
  <sheetProtection autoFilter="0"/>
  <autoFilter ref="A1:M14" xr:uid="{9B872906-BABC-47DC-8F50-518D729A8A74}"/>
  <sortState ref="A2:K14">
    <sortCondition ref="K2:K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2022-07-22T11:38:43Z</dcterms:created>
  <dcterms:modified xsi:type="dcterms:W3CDTF">2023-07-24T12:28:33Z</dcterms:modified>
</cp:coreProperties>
</file>